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18195" windowHeight="850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R45" i="1" l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R10" i="1"/>
  <c r="R9" i="1"/>
  <c r="R8" i="1"/>
  <c r="R7" i="1"/>
  <c r="R6" i="1"/>
  <c r="R5" i="1"/>
  <c r="R4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P5" i="1"/>
  <c r="P4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N5" i="1"/>
  <c r="N4" i="1"/>
  <c r="S45" i="1"/>
  <c r="T45" i="1" s="1"/>
  <c r="S44" i="1"/>
  <c r="T44" i="1" s="1"/>
  <c r="S43" i="1"/>
  <c r="T43" i="1" s="1"/>
  <c r="S42" i="1"/>
  <c r="T42" i="1" s="1"/>
  <c r="S41" i="1"/>
  <c r="T41" i="1" s="1"/>
  <c r="S40" i="1"/>
  <c r="T40" i="1" s="1"/>
  <c r="S39" i="1"/>
  <c r="S38" i="1"/>
  <c r="T38" i="1" s="1"/>
  <c r="S37" i="1"/>
  <c r="T37" i="1" s="1"/>
  <c r="S36" i="1"/>
  <c r="S35" i="1"/>
  <c r="T35" i="1" s="1"/>
  <c r="S34" i="1"/>
  <c r="T34" i="1" s="1"/>
  <c r="S33" i="1"/>
  <c r="T33" i="1" s="1"/>
  <c r="S32" i="1"/>
  <c r="T32" i="1" s="1"/>
  <c r="S31" i="1"/>
  <c r="T31" i="1" s="1"/>
  <c r="S30" i="1"/>
  <c r="T30" i="1" s="1"/>
  <c r="S29" i="1"/>
  <c r="T29" i="1" s="1"/>
  <c r="S28" i="1"/>
  <c r="T28" i="1" s="1"/>
  <c r="S27" i="1"/>
  <c r="T27" i="1" s="1"/>
  <c r="S26" i="1"/>
  <c r="T26" i="1" s="1"/>
  <c r="S25" i="1"/>
  <c r="T25" i="1" s="1"/>
  <c r="S24" i="1"/>
  <c r="T24" i="1" s="1"/>
  <c r="S23" i="1"/>
  <c r="T23" i="1" s="1"/>
  <c r="S22" i="1"/>
  <c r="T22" i="1" s="1"/>
  <c r="S21" i="1"/>
  <c r="T21" i="1" s="1"/>
  <c r="S20" i="1"/>
  <c r="T20" i="1" s="1"/>
  <c r="S19" i="1"/>
  <c r="T19" i="1" s="1"/>
  <c r="S18" i="1"/>
  <c r="T18" i="1" s="1"/>
  <c r="S17" i="1"/>
  <c r="T17" i="1" s="1"/>
  <c r="S16" i="1"/>
  <c r="T16" i="1" s="1"/>
  <c r="S15" i="1"/>
  <c r="T15" i="1" s="1"/>
  <c r="S14" i="1"/>
  <c r="T14" i="1" s="1"/>
  <c r="S13" i="1"/>
  <c r="T13" i="1" s="1"/>
  <c r="S12" i="1"/>
  <c r="T12" i="1" s="1"/>
  <c r="S11" i="1"/>
  <c r="T11" i="1" s="1"/>
  <c r="S10" i="1"/>
  <c r="T10" i="1" s="1"/>
  <c r="S9" i="1"/>
  <c r="T9" i="1" s="1"/>
  <c r="S8" i="1"/>
  <c r="T8" i="1" s="1"/>
  <c r="S7" i="1"/>
  <c r="T7" i="1" s="1"/>
  <c r="S6" i="1"/>
  <c r="T6" i="1" s="1"/>
  <c r="S5" i="1"/>
  <c r="T5" i="1" s="1"/>
  <c r="S4" i="1"/>
  <c r="T4" i="1" s="1"/>
  <c r="J45" i="1" l="1"/>
  <c r="K45" i="1" s="1"/>
  <c r="J44" i="1"/>
  <c r="K44" i="1" s="1"/>
  <c r="J43" i="1"/>
  <c r="K43" i="1" s="1"/>
  <c r="J42" i="1"/>
  <c r="K42" i="1" s="1"/>
  <c r="J41" i="1"/>
  <c r="K41" i="1" s="1"/>
  <c r="J40" i="1"/>
  <c r="K40" i="1" s="1"/>
  <c r="J39" i="1"/>
  <c r="K39" i="1" s="1"/>
  <c r="J38" i="1"/>
  <c r="K38" i="1" s="1"/>
  <c r="J37" i="1"/>
  <c r="K37" i="1" s="1"/>
  <c r="J36" i="1"/>
  <c r="K36" i="1" s="1"/>
  <c r="J35" i="1"/>
  <c r="K35" i="1" s="1"/>
  <c r="J34" i="1"/>
  <c r="K34" i="1" s="1"/>
  <c r="J33" i="1"/>
  <c r="K33" i="1" s="1"/>
  <c r="J32" i="1"/>
  <c r="K32" i="1" s="1"/>
  <c r="J31" i="1"/>
  <c r="K31" i="1" s="1"/>
  <c r="J30" i="1"/>
  <c r="K30" i="1" s="1"/>
  <c r="J29" i="1"/>
  <c r="K29" i="1" s="1"/>
  <c r="J28" i="1"/>
  <c r="K28" i="1" s="1"/>
  <c r="J27" i="1"/>
  <c r="K27" i="1" s="1"/>
  <c r="J26" i="1"/>
  <c r="K26" i="1" s="1"/>
  <c r="J25" i="1"/>
  <c r="K25" i="1" s="1"/>
  <c r="J24" i="1"/>
  <c r="K24" i="1" s="1"/>
  <c r="J23" i="1"/>
  <c r="K23" i="1" s="1"/>
  <c r="J22" i="1"/>
  <c r="K22" i="1" s="1"/>
  <c r="J21" i="1"/>
  <c r="K21" i="1" s="1"/>
  <c r="J20" i="1"/>
  <c r="K20" i="1" s="1"/>
  <c r="J19" i="1"/>
  <c r="K19" i="1" s="1"/>
  <c r="J18" i="1"/>
  <c r="K18" i="1" s="1"/>
  <c r="J17" i="1"/>
  <c r="K17" i="1" s="1"/>
  <c r="J16" i="1"/>
  <c r="K16" i="1" s="1"/>
  <c r="J15" i="1"/>
  <c r="K15" i="1" s="1"/>
  <c r="J14" i="1"/>
  <c r="K14" i="1" s="1"/>
  <c r="J13" i="1"/>
  <c r="K13" i="1" s="1"/>
  <c r="J12" i="1"/>
  <c r="K12" i="1" s="1"/>
  <c r="J11" i="1"/>
  <c r="K11" i="1" s="1"/>
  <c r="J10" i="1"/>
  <c r="K10" i="1" s="1"/>
  <c r="J9" i="1"/>
  <c r="K9" i="1" s="1"/>
  <c r="J8" i="1"/>
  <c r="K8" i="1" s="1"/>
  <c r="J7" i="1"/>
  <c r="K7" i="1" s="1"/>
  <c r="J6" i="1"/>
  <c r="K6" i="1" s="1"/>
  <c r="J5" i="1"/>
  <c r="K5" i="1" s="1"/>
  <c r="J4" i="1"/>
  <c r="K4" i="1" s="1"/>
  <c r="F45" i="1"/>
  <c r="G45" i="1" s="1"/>
  <c r="H45" i="1" s="1"/>
  <c r="F44" i="1"/>
  <c r="G44" i="1" s="1"/>
  <c r="H44" i="1" s="1"/>
  <c r="F43" i="1"/>
  <c r="G43" i="1" s="1"/>
  <c r="H43" i="1" s="1"/>
  <c r="F42" i="1"/>
  <c r="G42" i="1" s="1"/>
  <c r="H42" i="1" s="1"/>
  <c r="F41" i="1"/>
  <c r="G41" i="1" s="1"/>
  <c r="H41" i="1" s="1"/>
  <c r="F40" i="1"/>
  <c r="G40" i="1" s="1"/>
  <c r="H40" i="1" s="1"/>
  <c r="F39" i="1"/>
  <c r="G39" i="1" s="1"/>
  <c r="H39" i="1" s="1"/>
  <c r="T39" i="1" s="1"/>
  <c r="F38" i="1"/>
  <c r="G38" i="1" s="1"/>
  <c r="H38" i="1" s="1"/>
  <c r="F37" i="1"/>
  <c r="G37" i="1" s="1"/>
  <c r="H37" i="1" s="1"/>
  <c r="F36" i="1"/>
  <c r="G36" i="1" s="1"/>
  <c r="H36" i="1" s="1"/>
  <c r="T36" i="1" s="1"/>
  <c r="F35" i="1"/>
  <c r="G35" i="1" s="1"/>
  <c r="H35" i="1" s="1"/>
  <c r="F34" i="1"/>
  <c r="G34" i="1" s="1"/>
  <c r="H34" i="1" s="1"/>
  <c r="F33" i="1"/>
  <c r="G33" i="1" s="1"/>
  <c r="H33" i="1" s="1"/>
  <c r="F32" i="1"/>
  <c r="G32" i="1" s="1"/>
  <c r="H32" i="1" s="1"/>
  <c r="F31" i="1"/>
  <c r="G31" i="1" s="1"/>
  <c r="H31" i="1" s="1"/>
  <c r="F30" i="1"/>
  <c r="G30" i="1" s="1"/>
  <c r="H30" i="1" s="1"/>
  <c r="F29" i="1"/>
  <c r="G29" i="1" s="1"/>
  <c r="H29" i="1" s="1"/>
  <c r="F28" i="1"/>
  <c r="G28" i="1" s="1"/>
  <c r="H28" i="1" s="1"/>
  <c r="F27" i="1"/>
  <c r="G27" i="1" s="1"/>
  <c r="H27" i="1" s="1"/>
  <c r="F26" i="1"/>
  <c r="G26" i="1" s="1"/>
  <c r="H26" i="1" s="1"/>
  <c r="F25" i="1"/>
  <c r="G25" i="1" s="1"/>
  <c r="H25" i="1" s="1"/>
  <c r="F24" i="1"/>
  <c r="G24" i="1" s="1"/>
  <c r="H24" i="1" s="1"/>
  <c r="F23" i="1"/>
  <c r="G23" i="1" s="1"/>
  <c r="H23" i="1" s="1"/>
  <c r="F22" i="1"/>
  <c r="G22" i="1" s="1"/>
  <c r="H22" i="1" s="1"/>
  <c r="F21" i="1"/>
  <c r="G21" i="1" s="1"/>
  <c r="H21" i="1" s="1"/>
  <c r="F20" i="1"/>
  <c r="G20" i="1" s="1"/>
  <c r="H20" i="1" s="1"/>
  <c r="F19" i="1"/>
  <c r="G19" i="1" s="1"/>
  <c r="H19" i="1" s="1"/>
  <c r="F18" i="1"/>
  <c r="G18" i="1" s="1"/>
  <c r="H18" i="1" s="1"/>
  <c r="F17" i="1"/>
  <c r="G17" i="1" s="1"/>
  <c r="H17" i="1" s="1"/>
  <c r="F16" i="1"/>
  <c r="G16" i="1" s="1"/>
  <c r="H16" i="1" s="1"/>
  <c r="F15" i="1"/>
  <c r="G15" i="1" s="1"/>
  <c r="H15" i="1" s="1"/>
  <c r="F14" i="1"/>
  <c r="G14" i="1" s="1"/>
  <c r="H14" i="1" s="1"/>
  <c r="F13" i="1"/>
  <c r="G13" i="1" s="1"/>
  <c r="H13" i="1" s="1"/>
  <c r="F12" i="1"/>
  <c r="G12" i="1" s="1"/>
  <c r="H12" i="1" s="1"/>
  <c r="F11" i="1"/>
  <c r="G11" i="1" s="1"/>
  <c r="H11" i="1" s="1"/>
  <c r="F10" i="1"/>
  <c r="G10" i="1" s="1"/>
  <c r="H10" i="1" s="1"/>
  <c r="F9" i="1"/>
  <c r="G9" i="1" s="1"/>
  <c r="H9" i="1" s="1"/>
  <c r="F8" i="1"/>
  <c r="G8" i="1" s="1"/>
  <c r="H8" i="1" s="1"/>
  <c r="F7" i="1"/>
  <c r="G7" i="1" s="1"/>
  <c r="H7" i="1" s="1"/>
  <c r="F6" i="1"/>
  <c r="G6" i="1" s="1"/>
  <c r="H6" i="1" s="1"/>
  <c r="F5" i="1"/>
  <c r="G5" i="1" s="1"/>
  <c r="H5" i="1" s="1"/>
  <c r="F4" i="1"/>
  <c r="G4" i="1" s="1"/>
  <c r="H4" i="1" s="1"/>
</calcChain>
</file>

<file path=xl/sharedStrings.xml><?xml version="1.0" encoding="utf-8"?>
<sst xmlns="http://schemas.openxmlformats.org/spreadsheetml/2006/main" count="61" uniqueCount="57">
  <si>
    <t>Abanggan, Krizzia Faye</t>
  </si>
  <si>
    <t>Albon, Arrianne May</t>
  </si>
  <si>
    <t>Alingan, Hannia Saira</t>
  </si>
  <si>
    <t>Bularon, Julie Rose</t>
  </si>
  <si>
    <t>Bucaling, Charme Dale</t>
  </si>
  <si>
    <t>Cagod, Rachel</t>
  </si>
  <si>
    <t>Canete, Keith Stanley</t>
  </si>
  <si>
    <t>Carbonilla, Martin King</t>
  </si>
  <si>
    <t>Cuevas, Faith Joy</t>
  </si>
  <si>
    <t>Daluma, Mohammad Asraf</t>
  </si>
  <si>
    <t>Delgado, Jizzil Zyialy</t>
  </si>
  <si>
    <t>Dello, Jessa</t>
  </si>
  <si>
    <t>Duarte, Melody Faye</t>
  </si>
  <si>
    <t>Enerio, Ma. Dalain</t>
  </si>
  <si>
    <t>Feril, Emmamnuel</t>
  </si>
  <si>
    <t>Gargoles, Liezle</t>
  </si>
  <si>
    <t>Ibarra, Kezzia Aiko</t>
  </si>
  <si>
    <t>Laranjo, Albert Quinn</t>
  </si>
  <si>
    <t>Macagaan, Nasar</t>
  </si>
  <si>
    <t>Macapobre, Jeryl Mae</t>
  </si>
  <si>
    <t>Malate, Mae Fe</t>
  </si>
  <si>
    <t>Manlapao, Marl June</t>
  </si>
  <si>
    <t>Maulani, Sittie Namia</t>
  </si>
  <si>
    <t>Menor, Hamida</t>
  </si>
  <si>
    <t>Nellas, Nina Nella</t>
  </si>
  <si>
    <t>Omar, Carolain</t>
  </si>
  <si>
    <t>Ornido, Marilou</t>
  </si>
  <si>
    <t>Ponce, Leah Victoria</t>
  </si>
  <si>
    <t>Pundogar, Nurhani</t>
  </si>
  <si>
    <t>Salcedo, Herna Jane</t>
  </si>
  <si>
    <t>Santos, Sittie Norjannah</t>
  </si>
  <si>
    <t>Sarigidan, Sittienor</t>
  </si>
  <si>
    <t>Soliguen, Claysper</t>
  </si>
  <si>
    <t>Tabal, Cherry</t>
  </si>
  <si>
    <t>Tago, Norilyn</t>
  </si>
  <si>
    <t>Talaroc, Reymund</t>
  </si>
  <si>
    <t>Yurong, Eden</t>
  </si>
  <si>
    <t>Zacharias, Lovely</t>
  </si>
  <si>
    <t>Q1</t>
  </si>
  <si>
    <t>Q2</t>
  </si>
  <si>
    <t>Q3</t>
  </si>
  <si>
    <t>Guro, Hanieyah</t>
  </si>
  <si>
    <t>Bernadez, Jonaflor</t>
  </si>
  <si>
    <t>Estolano, Melinde</t>
  </si>
  <si>
    <t>Q4</t>
  </si>
  <si>
    <t>LQ</t>
  </si>
  <si>
    <t>Group Activity</t>
  </si>
  <si>
    <t>Report</t>
  </si>
  <si>
    <t>Video</t>
  </si>
  <si>
    <t>Total</t>
  </si>
  <si>
    <t>%</t>
  </si>
  <si>
    <t>*.20</t>
  </si>
  <si>
    <t>*.30</t>
  </si>
  <si>
    <t>Exam</t>
  </si>
  <si>
    <t>Grade</t>
  </si>
  <si>
    <t>QUIZZES</t>
  </si>
  <si>
    <t>PHILOSOPHY OF ADVENTIST EDUCATION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</si>
</sst>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5"/>
  <sheetViews>
    <sheetView tabSelected="1" zoomScaleNormal="100" workbookViewId="0">
      <selection sqref="A1:T1"/>
    </sheetView>
  </sheetViews>
  <sheetFormatPr defaultRowHeight="15" x14ac:dyDescent="0.25"/>
  <cols>
    <col min="1" max="1" width="27.140625" customWidth="1"/>
    <col min="2" max="4" width="4.42578125" style="3" customWidth="1"/>
    <col min="5" max="5" width="4.5703125" style="3" customWidth="1"/>
    <col min="6" max="6" width="5.5703125" style="3" customWidth="1"/>
    <col min="7" max="8" width="9.140625" style="3"/>
    <col min="9" max="9" width="4.85546875" style="3" customWidth="1"/>
    <col min="10" max="11" width="5.28515625" style="3" customWidth="1"/>
    <col min="12" max="16" width="9.140625" style="3"/>
    <col min="17" max="17" width="5.42578125" style="3" customWidth="1"/>
    <col min="18" max="20" width="9.140625" style="3"/>
  </cols>
  <sheetData>
    <row r="1" spans="1:20" x14ac:dyDescent="0.25">
      <c r="A1" s="7" t="s">
        <v>56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</row>
    <row r="2" spans="1:20" x14ac:dyDescent="0.25">
      <c r="A2" s="1"/>
      <c r="B2" s="4" t="s">
        <v>55</v>
      </c>
      <c r="C2" s="5"/>
      <c r="D2" s="5"/>
      <c r="E2" s="5"/>
      <c r="F2" s="5"/>
      <c r="G2" s="5"/>
      <c r="H2" s="5"/>
      <c r="I2" s="5"/>
      <c r="J2" s="6"/>
      <c r="K2" s="2"/>
      <c r="L2" s="4" t="s">
        <v>46</v>
      </c>
      <c r="M2" s="5"/>
      <c r="N2" s="6"/>
      <c r="O2" s="2"/>
      <c r="P2" s="2"/>
      <c r="Q2" s="2"/>
      <c r="R2" s="2"/>
      <c r="S2" s="2"/>
      <c r="T2" s="2"/>
    </row>
    <row r="3" spans="1:20" x14ac:dyDescent="0.25">
      <c r="A3" s="1"/>
      <c r="B3" s="2" t="s">
        <v>38</v>
      </c>
      <c r="C3" s="2" t="s">
        <v>39</v>
      </c>
      <c r="D3" s="2" t="s">
        <v>40</v>
      </c>
      <c r="E3" s="2" t="s">
        <v>44</v>
      </c>
      <c r="F3" s="2" t="s">
        <v>49</v>
      </c>
      <c r="G3" s="2" t="s">
        <v>50</v>
      </c>
      <c r="H3" s="2" t="s">
        <v>51</v>
      </c>
      <c r="I3" s="2" t="s">
        <v>45</v>
      </c>
      <c r="J3" s="2" t="s">
        <v>50</v>
      </c>
      <c r="K3" s="2" t="s">
        <v>52</v>
      </c>
      <c r="L3" s="2" t="s">
        <v>47</v>
      </c>
      <c r="M3" s="2" t="s">
        <v>48</v>
      </c>
      <c r="N3" s="2" t="s">
        <v>49</v>
      </c>
      <c r="O3" s="2" t="s">
        <v>50</v>
      </c>
      <c r="P3" s="2"/>
      <c r="Q3" s="2" t="s">
        <v>53</v>
      </c>
      <c r="R3" s="2" t="s">
        <v>50</v>
      </c>
      <c r="S3" s="2"/>
      <c r="T3" s="2" t="s">
        <v>54</v>
      </c>
    </row>
    <row r="4" spans="1:20" x14ac:dyDescent="0.25">
      <c r="A4" s="1"/>
      <c r="B4" s="2">
        <v>32</v>
      </c>
      <c r="C4" s="2">
        <v>20</v>
      </c>
      <c r="D4" s="2">
        <v>25</v>
      </c>
      <c r="E4" s="2">
        <v>30</v>
      </c>
      <c r="F4" s="2">
        <f>B4+C4+D4+E4</f>
        <v>107</v>
      </c>
      <c r="G4" s="2">
        <f>F4/107*80+20</f>
        <v>100</v>
      </c>
      <c r="H4" s="2">
        <f>G4*0.2</f>
        <v>20</v>
      </c>
      <c r="I4" s="2">
        <v>40</v>
      </c>
      <c r="J4" s="2">
        <f>I4/40*80+20</f>
        <v>100</v>
      </c>
      <c r="K4" s="2">
        <f>J4*0.3</f>
        <v>30</v>
      </c>
      <c r="L4" s="2">
        <v>20</v>
      </c>
      <c r="M4" s="2">
        <v>50</v>
      </c>
      <c r="N4" s="2">
        <f>L4+M4</f>
        <v>70</v>
      </c>
      <c r="O4" s="2">
        <f>N4/70*80+20</f>
        <v>100</v>
      </c>
      <c r="P4" s="2">
        <f>O4*0.1</f>
        <v>10</v>
      </c>
      <c r="Q4" s="2">
        <v>90</v>
      </c>
      <c r="R4" s="2">
        <f>Q4/90*80+20</f>
        <v>100</v>
      </c>
      <c r="S4" s="2">
        <f>R4*0.4</f>
        <v>40</v>
      </c>
      <c r="T4" s="2">
        <f>H4+K4+P4+S4</f>
        <v>100</v>
      </c>
    </row>
    <row r="5" spans="1:20" x14ac:dyDescent="0.25">
      <c r="A5" s="1" t="s">
        <v>0</v>
      </c>
      <c r="B5" s="2">
        <v>28</v>
      </c>
      <c r="C5" s="2">
        <v>20</v>
      </c>
      <c r="D5" s="2">
        <v>17</v>
      </c>
      <c r="E5" s="2">
        <v>28</v>
      </c>
      <c r="F5" s="2">
        <f t="shared" ref="F5:F45" si="0">B5+C5+D5+E5</f>
        <v>93</v>
      </c>
      <c r="G5" s="2">
        <f t="shared" ref="G5:G45" si="1">F5/107*80+20</f>
        <v>89.532710280373834</v>
      </c>
      <c r="H5" s="2">
        <f t="shared" ref="H5:H45" si="2">G5*0.2</f>
        <v>17.906542056074766</v>
      </c>
      <c r="I5" s="2">
        <v>15</v>
      </c>
      <c r="J5" s="2">
        <f t="shared" ref="J5:J45" si="3">I5/40*80+20</f>
        <v>50</v>
      </c>
      <c r="K5" s="2">
        <f t="shared" ref="K5:K45" si="4">J5*0.3</f>
        <v>15</v>
      </c>
      <c r="L5" s="2">
        <v>20</v>
      </c>
      <c r="M5" s="2">
        <v>47</v>
      </c>
      <c r="N5" s="2">
        <f t="shared" ref="N5:N45" si="5">L5+M5</f>
        <v>67</v>
      </c>
      <c r="O5" s="2">
        <f t="shared" ref="O5:O45" si="6">N5/70*80+20</f>
        <v>96.571428571428569</v>
      </c>
      <c r="P5" s="2">
        <f t="shared" ref="P5:P45" si="7">O5*0.1</f>
        <v>9.6571428571428584</v>
      </c>
      <c r="Q5" s="2">
        <v>52</v>
      </c>
      <c r="R5" s="2">
        <f t="shared" ref="R5:R45" si="8">Q5/90*80+20</f>
        <v>66.222222222222214</v>
      </c>
      <c r="S5" s="2">
        <f t="shared" ref="S5:S45" si="9">R5*0.4</f>
        <v>26.488888888888887</v>
      </c>
      <c r="T5" s="2">
        <f t="shared" ref="T5:T45" si="10">H5+K5+P5+S5</f>
        <v>69.052573802106508</v>
      </c>
    </row>
    <row r="6" spans="1:20" x14ac:dyDescent="0.25">
      <c r="A6" s="1" t="s">
        <v>1</v>
      </c>
      <c r="B6" s="2">
        <v>26</v>
      </c>
      <c r="C6" s="2">
        <v>20</v>
      </c>
      <c r="D6" s="2">
        <v>17</v>
      </c>
      <c r="E6" s="2">
        <v>27</v>
      </c>
      <c r="F6" s="2">
        <f t="shared" si="0"/>
        <v>90</v>
      </c>
      <c r="G6" s="2">
        <f t="shared" si="1"/>
        <v>87.289719626168221</v>
      </c>
      <c r="H6" s="2">
        <f t="shared" si="2"/>
        <v>17.457943925233646</v>
      </c>
      <c r="I6" s="2">
        <v>30</v>
      </c>
      <c r="J6" s="2">
        <f t="shared" si="3"/>
        <v>80</v>
      </c>
      <c r="K6" s="2">
        <f t="shared" si="4"/>
        <v>24</v>
      </c>
      <c r="L6" s="2">
        <v>20</v>
      </c>
      <c r="M6" s="2">
        <v>47</v>
      </c>
      <c r="N6" s="2">
        <f t="shared" si="5"/>
        <v>67</v>
      </c>
      <c r="O6" s="2">
        <f t="shared" si="6"/>
        <v>96.571428571428569</v>
      </c>
      <c r="P6" s="2">
        <f t="shared" si="7"/>
        <v>9.6571428571428584</v>
      </c>
      <c r="Q6" s="2">
        <v>72</v>
      </c>
      <c r="R6" s="2">
        <f t="shared" si="8"/>
        <v>84</v>
      </c>
      <c r="S6" s="2">
        <f t="shared" si="9"/>
        <v>33.6</v>
      </c>
      <c r="T6" s="2">
        <f t="shared" si="10"/>
        <v>84.715086782376517</v>
      </c>
    </row>
    <row r="7" spans="1:20" x14ac:dyDescent="0.25">
      <c r="A7" s="1" t="s">
        <v>2</v>
      </c>
      <c r="B7" s="2">
        <v>26</v>
      </c>
      <c r="C7" s="2">
        <v>20</v>
      </c>
      <c r="D7" s="2">
        <v>19</v>
      </c>
      <c r="E7" s="2">
        <v>30</v>
      </c>
      <c r="F7" s="2">
        <f t="shared" si="0"/>
        <v>95</v>
      </c>
      <c r="G7" s="2">
        <f t="shared" si="1"/>
        <v>91.028037383177576</v>
      </c>
      <c r="H7" s="2">
        <f t="shared" si="2"/>
        <v>18.205607476635517</v>
      </c>
      <c r="I7" s="2">
        <v>23</v>
      </c>
      <c r="J7" s="2">
        <f t="shared" si="3"/>
        <v>66</v>
      </c>
      <c r="K7" s="2">
        <f t="shared" si="4"/>
        <v>19.8</v>
      </c>
      <c r="L7" s="2">
        <v>20</v>
      </c>
      <c r="M7" s="2">
        <v>47</v>
      </c>
      <c r="N7" s="2">
        <f t="shared" si="5"/>
        <v>67</v>
      </c>
      <c r="O7" s="2">
        <f t="shared" si="6"/>
        <v>96.571428571428569</v>
      </c>
      <c r="P7" s="2">
        <f t="shared" si="7"/>
        <v>9.6571428571428584</v>
      </c>
      <c r="Q7" s="2">
        <v>68</v>
      </c>
      <c r="R7" s="2">
        <f t="shared" si="8"/>
        <v>80.444444444444443</v>
      </c>
      <c r="S7" s="2">
        <f t="shared" si="9"/>
        <v>32.177777777777777</v>
      </c>
      <c r="T7" s="2">
        <f t="shared" si="10"/>
        <v>79.840528111556154</v>
      </c>
    </row>
    <row r="8" spans="1:20" x14ac:dyDescent="0.25">
      <c r="A8" s="1" t="s">
        <v>42</v>
      </c>
      <c r="B8" s="2">
        <v>33</v>
      </c>
      <c r="C8" s="2">
        <v>20</v>
      </c>
      <c r="D8" s="2">
        <v>19</v>
      </c>
      <c r="E8" s="2">
        <v>28</v>
      </c>
      <c r="F8" s="2">
        <f t="shared" si="0"/>
        <v>100</v>
      </c>
      <c r="G8" s="2">
        <f t="shared" si="1"/>
        <v>94.766355140186917</v>
      </c>
      <c r="H8" s="2">
        <f t="shared" si="2"/>
        <v>18.953271028037385</v>
      </c>
      <c r="I8" s="2">
        <v>33</v>
      </c>
      <c r="J8" s="2">
        <f t="shared" si="3"/>
        <v>86</v>
      </c>
      <c r="K8" s="2">
        <f t="shared" si="4"/>
        <v>25.8</v>
      </c>
      <c r="L8" s="2">
        <v>20</v>
      </c>
      <c r="M8" s="2">
        <v>48</v>
      </c>
      <c r="N8" s="2">
        <f t="shared" si="5"/>
        <v>68</v>
      </c>
      <c r="O8" s="2">
        <f t="shared" si="6"/>
        <v>97.714285714285708</v>
      </c>
      <c r="P8" s="2">
        <f t="shared" si="7"/>
        <v>9.7714285714285722</v>
      </c>
      <c r="Q8" s="2">
        <v>85</v>
      </c>
      <c r="R8" s="2">
        <f t="shared" si="8"/>
        <v>95.555555555555557</v>
      </c>
      <c r="S8" s="2">
        <f t="shared" si="9"/>
        <v>38.222222222222221</v>
      </c>
      <c r="T8" s="2">
        <f t="shared" si="10"/>
        <v>92.746921821688176</v>
      </c>
    </row>
    <row r="9" spans="1:20" x14ac:dyDescent="0.25">
      <c r="A9" s="1" t="s">
        <v>4</v>
      </c>
      <c r="B9" s="2">
        <v>19</v>
      </c>
      <c r="C9" s="2">
        <v>20</v>
      </c>
      <c r="D9" s="2">
        <v>5</v>
      </c>
      <c r="E9" s="2">
        <v>30</v>
      </c>
      <c r="F9" s="2">
        <f t="shared" si="0"/>
        <v>74</v>
      </c>
      <c r="G9" s="2">
        <f t="shared" si="1"/>
        <v>75.327102803738313</v>
      </c>
      <c r="H9" s="2">
        <f t="shared" si="2"/>
        <v>15.065420560747663</v>
      </c>
      <c r="I9" s="2">
        <v>22</v>
      </c>
      <c r="J9" s="2">
        <f t="shared" si="3"/>
        <v>64</v>
      </c>
      <c r="K9" s="2">
        <f t="shared" si="4"/>
        <v>19.2</v>
      </c>
      <c r="L9" s="2">
        <v>20</v>
      </c>
      <c r="M9" s="2">
        <v>47</v>
      </c>
      <c r="N9" s="2">
        <f t="shared" si="5"/>
        <v>67</v>
      </c>
      <c r="O9" s="2">
        <f t="shared" si="6"/>
        <v>96.571428571428569</v>
      </c>
      <c r="P9" s="2">
        <f t="shared" si="7"/>
        <v>9.6571428571428584</v>
      </c>
      <c r="Q9" s="2">
        <v>57</v>
      </c>
      <c r="R9" s="2">
        <f t="shared" si="8"/>
        <v>70.666666666666657</v>
      </c>
      <c r="S9" s="2">
        <f t="shared" si="9"/>
        <v>28.266666666666666</v>
      </c>
      <c r="T9" s="2">
        <f t="shared" si="10"/>
        <v>72.189230084557181</v>
      </c>
    </row>
    <row r="10" spans="1:20" x14ac:dyDescent="0.25">
      <c r="A10" s="1" t="s">
        <v>3</v>
      </c>
      <c r="B10" s="2">
        <v>28</v>
      </c>
      <c r="C10" s="2">
        <v>20</v>
      </c>
      <c r="D10" s="2">
        <v>15</v>
      </c>
      <c r="E10" s="2">
        <v>30</v>
      </c>
      <c r="F10" s="2">
        <f t="shared" si="0"/>
        <v>93</v>
      </c>
      <c r="G10" s="2">
        <f t="shared" si="1"/>
        <v>89.532710280373834</v>
      </c>
      <c r="H10" s="2">
        <f t="shared" si="2"/>
        <v>17.906542056074766</v>
      </c>
      <c r="I10" s="2">
        <v>22</v>
      </c>
      <c r="J10" s="2">
        <f t="shared" si="3"/>
        <v>64</v>
      </c>
      <c r="K10" s="2">
        <f t="shared" si="4"/>
        <v>19.2</v>
      </c>
      <c r="L10" s="2">
        <v>20</v>
      </c>
      <c r="M10" s="2">
        <v>47</v>
      </c>
      <c r="N10" s="2">
        <f t="shared" si="5"/>
        <v>67</v>
      </c>
      <c r="O10" s="2">
        <f t="shared" si="6"/>
        <v>96.571428571428569</v>
      </c>
      <c r="P10" s="2">
        <f t="shared" si="7"/>
        <v>9.6571428571428584</v>
      </c>
      <c r="Q10" s="2">
        <v>66</v>
      </c>
      <c r="R10" s="2">
        <f t="shared" si="8"/>
        <v>78.666666666666657</v>
      </c>
      <c r="S10" s="2">
        <f t="shared" si="9"/>
        <v>31.466666666666665</v>
      </c>
      <c r="T10" s="2">
        <f t="shared" si="10"/>
        <v>78.230351579884285</v>
      </c>
    </row>
    <row r="11" spans="1:20" x14ac:dyDescent="0.25">
      <c r="A11" s="1" t="s">
        <v>5</v>
      </c>
      <c r="B11" s="2">
        <v>26</v>
      </c>
      <c r="C11" s="2">
        <v>20</v>
      </c>
      <c r="D11" s="2">
        <v>13</v>
      </c>
      <c r="E11" s="2">
        <v>28</v>
      </c>
      <c r="F11" s="2">
        <f t="shared" si="0"/>
        <v>87</v>
      </c>
      <c r="G11" s="2">
        <f t="shared" si="1"/>
        <v>85.046728971962608</v>
      </c>
      <c r="H11" s="2">
        <f t="shared" si="2"/>
        <v>17.009345794392523</v>
      </c>
      <c r="I11" s="2">
        <v>26</v>
      </c>
      <c r="J11" s="2">
        <f t="shared" si="3"/>
        <v>72</v>
      </c>
      <c r="K11" s="2">
        <f t="shared" si="4"/>
        <v>21.599999999999998</v>
      </c>
      <c r="L11" s="2">
        <v>20</v>
      </c>
      <c r="M11" s="2">
        <v>47</v>
      </c>
      <c r="N11" s="2">
        <f t="shared" si="5"/>
        <v>67</v>
      </c>
      <c r="O11" s="2">
        <f t="shared" si="6"/>
        <v>96.571428571428569</v>
      </c>
      <c r="P11" s="2">
        <f t="shared" si="7"/>
        <v>9.6571428571428584</v>
      </c>
      <c r="Q11" s="2">
        <v>53</v>
      </c>
      <c r="R11" s="2">
        <f t="shared" si="8"/>
        <v>67.111111111111114</v>
      </c>
      <c r="S11" s="2">
        <f t="shared" si="9"/>
        <v>26.844444444444449</v>
      </c>
      <c r="T11" s="2">
        <f t="shared" si="10"/>
        <v>75.110933095979831</v>
      </c>
    </row>
    <row r="12" spans="1:20" x14ac:dyDescent="0.25">
      <c r="A12" s="1" t="s">
        <v>6</v>
      </c>
      <c r="B12" s="2">
        <v>27</v>
      </c>
      <c r="C12" s="2">
        <v>20</v>
      </c>
      <c r="D12" s="2">
        <v>20</v>
      </c>
      <c r="E12" s="2">
        <v>30</v>
      </c>
      <c r="F12" s="2">
        <f t="shared" si="0"/>
        <v>97</v>
      </c>
      <c r="G12" s="2">
        <f t="shared" si="1"/>
        <v>92.523364485981304</v>
      </c>
      <c r="H12" s="2">
        <f t="shared" si="2"/>
        <v>18.504672897196262</v>
      </c>
      <c r="I12" s="2">
        <v>27</v>
      </c>
      <c r="J12" s="2">
        <f t="shared" si="3"/>
        <v>74</v>
      </c>
      <c r="K12" s="2">
        <f t="shared" si="4"/>
        <v>22.2</v>
      </c>
      <c r="L12" s="2">
        <v>20</v>
      </c>
      <c r="M12" s="2">
        <v>47</v>
      </c>
      <c r="N12" s="2">
        <f t="shared" si="5"/>
        <v>67</v>
      </c>
      <c r="O12" s="2">
        <f t="shared" si="6"/>
        <v>96.571428571428569</v>
      </c>
      <c r="P12" s="2">
        <f t="shared" si="7"/>
        <v>9.6571428571428584</v>
      </c>
      <c r="Q12" s="2">
        <v>62</v>
      </c>
      <c r="R12" s="2">
        <f t="shared" si="8"/>
        <v>75.111111111111114</v>
      </c>
      <c r="S12" s="2">
        <f t="shared" si="9"/>
        <v>30.044444444444448</v>
      </c>
      <c r="T12" s="2">
        <f t="shared" si="10"/>
        <v>80.406260198783571</v>
      </c>
    </row>
    <row r="13" spans="1:20" x14ac:dyDescent="0.25">
      <c r="A13" s="1" t="s">
        <v>7</v>
      </c>
      <c r="B13" s="2">
        <v>29</v>
      </c>
      <c r="C13" s="2">
        <v>20</v>
      </c>
      <c r="D13" s="2">
        <v>13</v>
      </c>
      <c r="E13" s="2">
        <v>29</v>
      </c>
      <c r="F13" s="2">
        <f t="shared" si="0"/>
        <v>91</v>
      </c>
      <c r="G13" s="2">
        <f t="shared" si="1"/>
        <v>88.037383177570092</v>
      </c>
      <c r="H13" s="2">
        <f t="shared" si="2"/>
        <v>17.607476635514018</v>
      </c>
      <c r="I13" s="2">
        <v>26</v>
      </c>
      <c r="J13" s="2">
        <f t="shared" si="3"/>
        <v>72</v>
      </c>
      <c r="K13" s="2">
        <f t="shared" si="4"/>
        <v>21.599999999999998</v>
      </c>
      <c r="L13" s="2">
        <v>20</v>
      </c>
      <c r="M13" s="2">
        <v>47</v>
      </c>
      <c r="N13" s="2">
        <f t="shared" si="5"/>
        <v>67</v>
      </c>
      <c r="O13" s="2">
        <f t="shared" si="6"/>
        <v>96.571428571428569</v>
      </c>
      <c r="P13" s="2">
        <f t="shared" si="7"/>
        <v>9.6571428571428584</v>
      </c>
      <c r="Q13" s="2">
        <v>67</v>
      </c>
      <c r="R13" s="2">
        <f t="shared" si="8"/>
        <v>79.555555555555557</v>
      </c>
      <c r="S13" s="2">
        <f t="shared" si="9"/>
        <v>31.822222222222223</v>
      </c>
      <c r="T13" s="2">
        <f t="shared" si="10"/>
        <v>80.686841714879094</v>
      </c>
    </row>
    <row r="14" spans="1:20" x14ac:dyDescent="0.25">
      <c r="A14" s="1" t="s">
        <v>8</v>
      </c>
      <c r="B14" s="2">
        <v>27</v>
      </c>
      <c r="C14" s="2">
        <v>20</v>
      </c>
      <c r="D14" s="2">
        <v>17</v>
      </c>
      <c r="E14" s="2">
        <v>27</v>
      </c>
      <c r="F14" s="2">
        <f t="shared" si="0"/>
        <v>91</v>
      </c>
      <c r="G14" s="2">
        <f t="shared" si="1"/>
        <v>88.037383177570092</v>
      </c>
      <c r="H14" s="2">
        <f t="shared" si="2"/>
        <v>17.607476635514018</v>
      </c>
      <c r="I14" s="2">
        <v>25</v>
      </c>
      <c r="J14" s="2">
        <f t="shared" si="3"/>
        <v>70</v>
      </c>
      <c r="K14" s="2">
        <f t="shared" si="4"/>
        <v>21</v>
      </c>
      <c r="L14" s="2">
        <v>20</v>
      </c>
      <c r="M14" s="2">
        <v>47</v>
      </c>
      <c r="N14" s="2">
        <f t="shared" si="5"/>
        <v>67</v>
      </c>
      <c r="O14" s="2">
        <f t="shared" si="6"/>
        <v>96.571428571428569</v>
      </c>
      <c r="P14" s="2">
        <f t="shared" si="7"/>
        <v>9.6571428571428584</v>
      </c>
      <c r="Q14" s="2">
        <v>55</v>
      </c>
      <c r="R14" s="2">
        <f t="shared" si="8"/>
        <v>68.888888888888886</v>
      </c>
      <c r="S14" s="2">
        <f t="shared" si="9"/>
        <v>27.555555555555557</v>
      </c>
      <c r="T14" s="2">
        <f t="shared" si="10"/>
        <v>75.820175048212434</v>
      </c>
    </row>
    <row r="15" spans="1:20" x14ac:dyDescent="0.25">
      <c r="A15" s="1" t="s">
        <v>9</v>
      </c>
      <c r="B15" s="2">
        <v>33</v>
      </c>
      <c r="C15" s="2">
        <v>20</v>
      </c>
      <c r="D15" s="2">
        <v>19</v>
      </c>
      <c r="E15" s="2">
        <v>27</v>
      </c>
      <c r="F15" s="2">
        <f t="shared" si="0"/>
        <v>99</v>
      </c>
      <c r="G15" s="2">
        <f t="shared" si="1"/>
        <v>94.018691588785046</v>
      </c>
      <c r="H15" s="2">
        <f t="shared" si="2"/>
        <v>18.803738317757009</v>
      </c>
      <c r="I15" s="2">
        <v>27</v>
      </c>
      <c r="J15" s="2">
        <f t="shared" si="3"/>
        <v>74</v>
      </c>
      <c r="K15" s="2">
        <f t="shared" si="4"/>
        <v>22.2</v>
      </c>
      <c r="L15" s="2">
        <v>20</v>
      </c>
      <c r="M15" s="2">
        <v>47</v>
      </c>
      <c r="N15" s="2">
        <f t="shared" si="5"/>
        <v>67</v>
      </c>
      <c r="O15" s="2">
        <f t="shared" si="6"/>
        <v>96.571428571428569</v>
      </c>
      <c r="P15" s="2">
        <f t="shared" si="7"/>
        <v>9.6571428571428584</v>
      </c>
      <c r="Q15" s="2">
        <v>69</v>
      </c>
      <c r="R15" s="2">
        <f t="shared" si="8"/>
        <v>81.333333333333343</v>
      </c>
      <c r="S15" s="2">
        <f t="shared" si="9"/>
        <v>32.533333333333339</v>
      </c>
      <c r="T15" s="2">
        <f t="shared" si="10"/>
        <v>83.194214508233216</v>
      </c>
    </row>
    <row r="16" spans="1:20" x14ac:dyDescent="0.25">
      <c r="A16" s="1" t="s">
        <v>10</v>
      </c>
      <c r="B16" s="2">
        <v>31</v>
      </c>
      <c r="C16" s="2">
        <v>20</v>
      </c>
      <c r="D16" s="2">
        <v>14</v>
      </c>
      <c r="E16" s="2">
        <v>30</v>
      </c>
      <c r="F16" s="2">
        <f t="shared" si="0"/>
        <v>95</v>
      </c>
      <c r="G16" s="2">
        <f t="shared" si="1"/>
        <v>91.028037383177576</v>
      </c>
      <c r="H16" s="2">
        <f t="shared" si="2"/>
        <v>18.205607476635517</v>
      </c>
      <c r="I16" s="2">
        <v>28</v>
      </c>
      <c r="J16" s="2">
        <f t="shared" si="3"/>
        <v>76</v>
      </c>
      <c r="K16" s="2">
        <f t="shared" si="4"/>
        <v>22.8</v>
      </c>
      <c r="L16" s="2">
        <v>20</v>
      </c>
      <c r="M16" s="2">
        <v>47</v>
      </c>
      <c r="N16" s="2">
        <f t="shared" si="5"/>
        <v>67</v>
      </c>
      <c r="O16" s="2">
        <f t="shared" si="6"/>
        <v>96.571428571428569</v>
      </c>
      <c r="P16" s="2">
        <f t="shared" si="7"/>
        <v>9.6571428571428584</v>
      </c>
      <c r="Q16" s="2">
        <v>75</v>
      </c>
      <c r="R16" s="2">
        <f t="shared" si="8"/>
        <v>86.666666666666671</v>
      </c>
      <c r="S16" s="2">
        <f t="shared" si="9"/>
        <v>34.666666666666671</v>
      </c>
      <c r="T16" s="2">
        <f t="shared" si="10"/>
        <v>85.329417000445048</v>
      </c>
    </row>
    <row r="17" spans="1:20" x14ac:dyDescent="0.25">
      <c r="A17" s="1" t="s">
        <v>11</v>
      </c>
      <c r="B17" s="2">
        <v>30</v>
      </c>
      <c r="C17" s="2">
        <v>20</v>
      </c>
      <c r="D17" s="2">
        <v>18</v>
      </c>
      <c r="E17" s="2">
        <v>25</v>
      </c>
      <c r="F17" s="2">
        <f t="shared" si="0"/>
        <v>93</v>
      </c>
      <c r="G17" s="2">
        <f t="shared" si="1"/>
        <v>89.532710280373834</v>
      </c>
      <c r="H17" s="2">
        <f t="shared" si="2"/>
        <v>17.906542056074766</v>
      </c>
      <c r="I17" s="2">
        <v>23</v>
      </c>
      <c r="J17" s="2">
        <f t="shared" si="3"/>
        <v>66</v>
      </c>
      <c r="K17" s="2">
        <f t="shared" si="4"/>
        <v>19.8</v>
      </c>
      <c r="L17" s="2">
        <v>20</v>
      </c>
      <c r="M17" s="2">
        <v>47</v>
      </c>
      <c r="N17" s="2">
        <f t="shared" si="5"/>
        <v>67</v>
      </c>
      <c r="O17" s="2">
        <f t="shared" si="6"/>
        <v>96.571428571428569</v>
      </c>
      <c r="P17" s="2">
        <f t="shared" si="7"/>
        <v>9.6571428571428584</v>
      </c>
      <c r="Q17" s="2">
        <v>62</v>
      </c>
      <c r="R17" s="2">
        <f t="shared" si="8"/>
        <v>75.111111111111114</v>
      </c>
      <c r="S17" s="2">
        <f t="shared" si="9"/>
        <v>30.044444444444448</v>
      </c>
      <c r="T17" s="2">
        <f t="shared" si="10"/>
        <v>77.408129357662077</v>
      </c>
    </row>
    <row r="18" spans="1:20" x14ac:dyDescent="0.25">
      <c r="A18" s="1" t="s">
        <v>12</v>
      </c>
      <c r="B18" s="2">
        <v>30</v>
      </c>
      <c r="C18" s="2">
        <v>20</v>
      </c>
      <c r="D18" s="2">
        <v>19</v>
      </c>
      <c r="E18" s="2">
        <v>25</v>
      </c>
      <c r="F18" s="2">
        <f t="shared" si="0"/>
        <v>94</v>
      </c>
      <c r="G18" s="2">
        <f t="shared" si="1"/>
        <v>90.280373831775705</v>
      </c>
      <c r="H18" s="2">
        <f t="shared" si="2"/>
        <v>18.056074766355142</v>
      </c>
      <c r="I18" s="2">
        <v>26</v>
      </c>
      <c r="J18" s="2">
        <f t="shared" si="3"/>
        <v>72</v>
      </c>
      <c r="K18" s="2">
        <f t="shared" si="4"/>
        <v>21.599999999999998</v>
      </c>
      <c r="L18" s="2">
        <v>20</v>
      </c>
      <c r="M18" s="2">
        <v>47</v>
      </c>
      <c r="N18" s="2">
        <f t="shared" si="5"/>
        <v>67</v>
      </c>
      <c r="O18" s="2">
        <f t="shared" si="6"/>
        <v>96.571428571428569</v>
      </c>
      <c r="P18" s="2">
        <f t="shared" si="7"/>
        <v>9.6571428571428584</v>
      </c>
      <c r="Q18" s="2">
        <v>69</v>
      </c>
      <c r="R18" s="2">
        <f t="shared" si="8"/>
        <v>81.333333333333343</v>
      </c>
      <c r="S18" s="2">
        <f t="shared" si="9"/>
        <v>32.533333333333339</v>
      </c>
      <c r="T18" s="2">
        <f t="shared" si="10"/>
        <v>81.846550956831337</v>
      </c>
    </row>
    <row r="19" spans="1:20" x14ac:dyDescent="0.25">
      <c r="A19" s="1" t="s">
        <v>13</v>
      </c>
      <c r="B19" s="2">
        <v>27</v>
      </c>
      <c r="C19" s="2">
        <v>20</v>
      </c>
      <c r="D19" s="2">
        <v>7</v>
      </c>
      <c r="E19" s="2">
        <v>30</v>
      </c>
      <c r="F19" s="2">
        <f t="shared" si="0"/>
        <v>84</v>
      </c>
      <c r="G19" s="2">
        <f t="shared" si="1"/>
        <v>82.803738317757009</v>
      </c>
      <c r="H19" s="2">
        <f t="shared" si="2"/>
        <v>16.560747663551403</v>
      </c>
      <c r="I19" s="2">
        <v>25</v>
      </c>
      <c r="J19" s="2">
        <f t="shared" si="3"/>
        <v>70</v>
      </c>
      <c r="K19" s="2">
        <f t="shared" si="4"/>
        <v>21</v>
      </c>
      <c r="L19" s="2">
        <v>20</v>
      </c>
      <c r="M19" s="2">
        <v>47</v>
      </c>
      <c r="N19" s="2">
        <f t="shared" si="5"/>
        <v>67</v>
      </c>
      <c r="O19" s="2">
        <f t="shared" si="6"/>
        <v>96.571428571428569</v>
      </c>
      <c r="P19" s="2">
        <f t="shared" si="7"/>
        <v>9.6571428571428584</v>
      </c>
      <c r="Q19" s="2">
        <v>59</v>
      </c>
      <c r="R19" s="2">
        <f t="shared" si="8"/>
        <v>72.444444444444443</v>
      </c>
      <c r="S19" s="2">
        <f t="shared" si="9"/>
        <v>28.977777777777778</v>
      </c>
      <c r="T19" s="2">
        <f t="shared" si="10"/>
        <v>76.195668298472043</v>
      </c>
    </row>
    <row r="20" spans="1:20" x14ac:dyDescent="0.25">
      <c r="A20" s="1" t="s">
        <v>43</v>
      </c>
      <c r="B20" s="2">
        <v>30</v>
      </c>
      <c r="C20" s="2">
        <v>20</v>
      </c>
      <c r="D20" s="2">
        <v>21</v>
      </c>
      <c r="E20" s="2">
        <v>23</v>
      </c>
      <c r="F20" s="2">
        <f t="shared" si="0"/>
        <v>94</v>
      </c>
      <c r="G20" s="2">
        <f t="shared" si="1"/>
        <v>90.280373831775705</v>
      </c>
      <c r="H20" s="2">
        <f t="shared" si="2"/>
        <v>18.056074766355142</v>
      </c>
      <c r="I20" s="2">
        <v>23</v>
      </c>
      <c r="J20" s="2">
        <f t="shared" si="3"/>
        <v>66</v>
      </c>
      <c r="K20" s="2">
        <f t="shared" si="4"/>
        <v>19.8</v>
      </c>
      <c r="L20" s="2">
        <v>20</v>
      </c>
      <c r="M20" s="2">
        <v>47</v>
      </c>
      <c r="N20" s="2">
        <f t="shared" si="5"/>
        <v>67</v>
      </c>
      <c r="O20" s="2">
        <f t="shared" si="6"/>
        <v>96.571428571428569</v>
      </c>
      <c r="P20" s="2">
        <f t="shared" si="7"/>
        <v>9.6571428571428584</v>
      </c>
      <c r="Q20" s="2">
        <v>64</v>
      </c>
      <c r="R20" s="2">
        <f t="shared" si="8"/>
        <v>76.888888888888886</v>
      </c>
      <c r="S20" s="2">
        <f t="shared" si="9"/>
        <v>30.755555555555556</v>
      </c>
      <c r="T20" s="2">
        <f t="shared" si="10"/>
        <v>78.268773179053554</v>
      </c>
    </row>
    <row r="21" spans="1:20" x14ac:dyDescent="0.25">
      <c r="A21" s="1" t="s">
        <v>14</v>
      </c>
      <c r="B21" s="2">
        <v>27</v>
      </c>
      <c r="C21" s="2">
        <v>20</v>
      </c>
      <c r="D21" s="2">
        <v>16</v>
      </c>
      <c r="E21" s="2">
        <v>28</v>
      </c>
      <c r="F21" s="2">
        <f t="shared" si="0"/>
        <v>91</v>
      </c>
      <c r="G21" s="2">
        <f t="shared" si="1"/>
        <v>88.037383177570092</v>
      </c>
      <c r="H21" s="2">
        <f t="shared" si="2"/>
        <v>17.607476635514018</v>
      </c>
      <c r="I21" s="2">
        <v>22</v>
      </c>
      <c r="J21" s="2">
        <f t="shared" si="3"/>
        <v>64</v>
      </c>
      <c r="K21" s="2">
        <f t="shared" si="4"/>
        <v>19.2</v>
      </c>
      <c r="L21" s="2">
        <v>20</v>
      </c>
      <c r="M21" s="2">
        <v>48</v>
      </c>
      <c r="N21" s="2">
        <f t="shared" si="5"/>
        <v>68</v>
      </c>
      <c r="O21" s="2">
        <f t="shared" si="6"/>
        <v>97.714285714285708</v>
      </c>
      <c r="P21" s="2">
        <f t="shared" si="7"/>
        <v>9.7714285714285722</v>
      </c>
      <c r="Q21" s="2">
        <v>68</v>
      </c>
      <c r="R21" s="2">
        <f t="shared" si="8"/>
        <v>80.444444444444443</v>
      </c>
      <c r="S21" s="2">
        <f t="shared" si="9"/>
        <v>32.177777777777777</v>
      </c>
      <c r="T21" s="2">
        <f t="shared" si="10"/>
        <v>78.756682984720371</v>
      </c>
    </row>
    <row r="22" spans="1:20" x14ac:dyDescent="0.25">
      <c r="A22" s="1" t="s">
        <v>15</v>
      </c>
      <c r="B22" s="2">
        <v>21</v>
      </c>
      <c r="C22" s="2">
        <v>20</v>
      </c>
      <c r="D22" s="2">
        <v>16</v>
      </c>
      <c r="E22" s="2">
        <v>25</v>
      </c>
      <c r="F22" s="2">
        <f t="shared" si="0"/>
        <v>82</v>
      </c>
      <c r="G22" s="2">
        <f t="shared" si="1"/>
        <v>81.308411214953267</v>
      </c>
      <c r="H22" s="2">
        <f t="shared" si="2"/>
        <v>16.261682242990656</v>
      </c>
      <c r="I22" s="2">
        <v>29</v>
      </c>
      <c r="J22" s="2">
        <f t="shared" si="3"/>
        <v>78</v>
      </c>
      <c r="K22" s="2">
        <f t="shared" si="4"/>
        <v>23.4</v>
      </c>
      <c r="L22" s="2">
        <v>20</v>
      </c>
      <c r="M22" s="2">
        <v>48</v>
      </c>
      <c r="N22" s="2">
        <f t="shared" si="5"/>
        <v>68</v>
      </c>
      <c r="O22" s="2">
        <f t="shared" si="6"/>
        <v>97.714285714285708</v>
      </c>
      <c r="P22" s="2">
        <f t="shared" si="7"/>
        <v>9.7714285714285722</v>
      </c>
      <c r="Q22" s="2">
        <v>70</v>
      </c>
      <c r="R22" s="2">
        <f t="shared" si="8"/>
        <v>82.222222222222229</v>
      </c>
      <c r="S22" s="2">
        <f t="shared" si="9"/>
        <v>32.888888888888893</v>
      </c>
      <c r="T22" s="2">
        <f t="shared" si="10"/>
        <v>82.321999703308109</v>
      </c>
    </row>
    <row r="23" spans="1:20" x14ac:dyDescent="0.25">
      <c r="A23" s="1" t="s">
        <v>41</v>
      </c>
      <c r="B23" s="2">
        <v>33</v>
      </c>
      <c r="C23" s="2">
        <v>20</v>
      </c>
      <c r="D23" s="2">
        <v>23</v>
      </c>
      <c r="E23" s="2">
        <v>29</v>
      </c>
      <c r="F23" s="2">
        <f t="shared" si="0"/>
        <v>105</v>
      </c>
      <c r="G23" s="2">
        <f t="shared" si="1"/>
        <v>98.504672897196258</v>
      </c>
      <c r="H23" s="2">
        <f t="shared" si="2"/>
        <v>19.700934579439252</v>
      </c>
      <c r="I23" s="2">
        <v>34</v>
      </c>
      <c r="J23" s="2">
        <f t="shared" si="3"/>
        <v>88</v>
      </c>
      <c r="K23" s="2">
        <f t="shared" si="4"/>
        <v>26.4</v>
      </c>
      <c r="L23" s="2">
        <v>20</v>
      </c>
      <c r="M23" s="2">
        <v>48</v>
      </c>
      <c r="N23" s="2">
        <f t="shared" si="5"/>
        <v>68</v>
      </c>
      <c r="O23" s="2">
        <f t="shared" si="6"/>
        <v>97.714285714285708</v>
      </c>
      <c r="P23" s="2">
        <f t="shared" si="7"/>
        <v>9.7714285714285722</v>
      </c>
      <c r="Q23" s="2">
        <v>89</v>
      </c>
      <c r="R23" s="2">
        <f t="shared" si="8"/>
        <v>99.111111111111114</v>
      </c>
      <c r="S23" s="2">
        <f t="shared" si="9"/>
        <v>39.644444444444446</v>
      </c>
      <c r="T23" s="2">
        <f t="shared" si="10"/>
        <v>95.516807595312272</v>
      </c>
    </row>
    <row r="24" spans="1:20" x14ac:dyDescent="0.25">
      <c r="A24" s="1" t="s">
        <v>16</v>
      </c>
      <c r="B24" s="2">
        <v>30</v>
      </c>
      <c r="C24" s="2">
        <v>20</v>
      </c>
      <c r="D24" s="2">
        <v>19</v>
      </c>
      <c r="E24" s="2">
        <v>30</v>
      </c>
      <c r="F24" s="2">
        <f t="shared" si="0"/>
        <v>99</v>
      </c>
      <c r="G24" s="2">
        <f t="shared" si="1"/>
        <v>94.018691588785046</v>
      </c>
      <c r="H24" s="2">
        <f t="shared" si="2"/>
        <v>18.803738317757009</v>
      </c>
      <c r="I24" s="2">
        <v>29</v>
      </c>
      <c r="J24" s="2">
        <f t="shared" si="3"/>
        <v>78</v>
      </c>
      <c r="K24" s="2">
        <f t="shared" si="4"/>
        <v>23.4</v>
      </c>
      <c r="L24" s="2">
        <v>20</v>
      </c>
      <c r="M24" s="2">
        <v>48</v>
      </c>
      <c r="N24" s="2">
        <f t="shared" si="5"/>
        <v>68</v>
      </c>
      <c r="O24" s="2">
        <f t="shared" si="6"/>
        <v>97.714285714285708</v>
      </c>
      <c r="P24" s="2">
        <f t="shared" si="7"/>
        <v>9.7714285714285722</v>
      </c>
      <c r="Q24" s="2">
        <v>63</v>
      </c>
      <c r="R24" s="2">
        <f t="shared" si="8"/>
        <v>76</v>
      </c>
      <c r="S24" s="2">
        <f t="shared" si="9"/>
        <v>30.400000000000002</v>
      </c>
      <c r="T24" s="2">
        <f t="shared" si="10"/>
        <v>82.375166889185579</v>
      </c>
    </row>
    <row r="25" spans="1:20" x14ac:dyDescent="0.25">
      <c r="A25" s="1" t="s">
        <v>17</v>
      </c>
      <c r="B25" s="2">
        <v>32</v>
      </c>
      <c r="C25" s="2">
        <v>20</v>
      </c>
      <c r="D25" s="2">
        <v>16</v>
      </c>
      <c r="E25" s="2">
        <v>26</v>
      </c>
      <c r="F25" s="2">
        <f t="shared" si="0"/>
        <v>94</v>
      </c>
      <c r="G25" s="2">
        <f t="shared" si="1"/>
        <v>90.280373831775705</v>
      </c>
      <c r="H25" s="2">
        <f t="shared" si="2"/>
        <v>18.056074766355142</v>
      </c>
      <c r="I25" s="2">
        <v>24</v>
      </c>
      <c r="J25" s="2">
        <f t="shared" si="3"/>
        <v>68</v>
      </c>
      <c r="K25" s="2">
        <f t="shared" si="4"/>
        <v>20.399999999999999</v>
      </c>
      <c r="L25" s="2">
        <v>20</v>
      </c>
      <c r="M25" s="2">
        <v>48</v>
      </c>
      <c r="N25" s="2">
        <f t="shared" si="5"/>
        <v>68</v>
      </c>
      <c r="O25" s="2">
        <f t="shared" si="6"/>
        <v>97.714285714285708</v>
      </c>
      <c r="P25" s="2">
        <f t="shared" si="7"/>
        <v>9.7714285714285722</v>
      </c>
      <c r="Q25" s="2">
        <v>67</v>
      </c>
      <c r="R25" s="2">
        <f t="shared" si="8"/>
        <v>79.555555555555557</v>
      </c>
      <c r="S25" s="2">
        <f t="shared" si="9"/>
        <v>31.822222222222223</v>
      </c>
      <c r="T25" s="2">
        <f t="shared" si="10"/>
        <v>80.049725560005939</v>
      </c>
    </row>
    <row r="26" spans="1:20" x14ac:dyDescent="0.25">
      <c r="A26" s="1" t="s">
        <v>18</v>
      </c>
      <c r="B26" s="2">
        <v>32</v>
      </c>
      <c r="C26" s="2">
        <v>20</v>
      </c>
      <c r="D26" s="2">
        <v>15</v>
      </c>
      <c r="E26" s="2">
        <v>30</v>
      </c>
      <c r="F26" s="2">
        <f t="shared" si="0"/>
        <v>97</v>
      </c>
      <c r="G26" s="2">
        <f t="shared" si="1"/>
        <v>92.523364485981304</v>
      </c>
      <c r="H26" s="2">
        <f t="shared" si="2"/>
        <v>18.504672897196262</v>
      </c>
      <c r="I26" s="2">
        <v>24</v>
      </c>
      <c r="J26" s="2">
        <f t="shared" si="3"/>
        <v>68</v>
      </c>
      <c r="K26" s="2">
        <f t="shared" si="4"/>
        <v>20.399999999999999</v>
      </c>
      <c r="L26" s="2">
        <v>20</v>
      </c>
      <c r="M26" s="2">
        <v>48</v>
      </c>
      <c r="N26" s="2">
        <f t="shared" si="5"/>
        <v>68</v>
      </c>
      <c r="O26" s="2">
        <f t="shared" si="6"/>
        <v>97.714285714285708</v>
      </c>
      <c r="P26" s="2">
        <f t="shared" si="7"/>
        <v>9.7714285714285722</v>
      </c>
      <c r="Q26" s="2">
        <v>68</v>
      </c>
      <c r="R26" s="2">
        <f t="shared" si="8"/>
        <v>80.444444444444443</v>
      </c>
      <c r="S26" s="2">
        <f t="shared" si="9"/>
        <v>32.177777777777777</v>
      </c>
      <c r="T26" s="2">
        <f t="shared" si="10"/>
        <v>80.853879246402613</v>
      </c>
    </row>
    <row r="27" spans="1:20" x14ac:dyDescent="0.25">
      <c r="A27" s="1" t="s">
        <v>19</v>
      </c>
      <c r="B27" s="2">
        <v>27</v>
      </c>
      <c r="C27" s="2">
        <v>20</v>
      </c>
      <c r="D27" s="2">
        <v>19</v>
      </c>
      <c r="E27" s="2">
        <v>28</v>
      </c>
      <c r="F27" s="2">
        <f t="shared" si="0"/>
        <v>94</v>
      </c>
      <c r="G27" s="2">
        <f t="shared" si="1"/>
        <v>90.280373831775705</v>
      </c>
      <c r="H27" s="2">
        <f t="shared" si="2"/>
        <v>18.056074766355142</v>
      </c>
      <c r="I27" s="2">
        <v>28</v>
      </c>
      <c r="J27" s="2">
        <f t="shared" si="3"/>
        <v>76</v>
      </c>
      <c r="K27" s="2">
        <f t="shared" si="4"/>
        <v>22.8</v>
      </c>
      <c r="L27" s="2">
        <v>20</v>
      </c>
      <c r="M27" s="2">
        <v>48</v>
      </c>
      <c r="N27" s="2">
        <f t="shared" si="5"/>
        <v>68</v>
      </c>
      <c r="O27" s="2">
        <f t="shared" si="6"/>
        <v>97.714285714285708</v>
      </c>
      <c r="P27" s="2">
        <f t="shared" si="7"/>
        <v>9.7714285714285722</v>
      </c>
      <c r="Q27" s="2">
        <v>68</v>
      </c>
      <c r="R27" s="2">
        <f t="shared" si="8"/>
        <v>80.444444444444443</v>
      </c>
      <c r="S27" s="2">
        <f t="shared" si="9"/>
        <v>32.177777777777777</v>
      </c>
      <c r="T27" s="2">
        <f t="shared" si="10"/>
        <v>82.805281115561485</v>
      </c>
    </row>
    <row r="28" spans="1:20" x14ac:dyDescent="0.25">
      <c r="A28" s="1" t="s">
        <v>20</v>
      </c>
      <c r="B28" s="2">
        <v>22</v>
      </c>
      <c r="C28" s="2">
        <v>20</v>
      </c>
      <c r="D28" s="2">
        <v>9</v>
      </c>
      <c r="E28" s="2">
        <v>29</v>
      </c>
      <c r="F28" s="2">
        <f t="shared" si="0"/>
        <v>80</v>
      </c>
      <c r="G28" s="2">
        <f t="shared" si="1"/>
        <v>79.813084112149539</v>
      </c>
      <c r="H28" s="2">
        <f t="shared" si="2"/>
        <v>15.962616822429908</v>
      </c>
      <c r="I28" s="2">
        <v>27</v>
      </c>
      <c r="J28" s="2">
        <f t="shared" si="3"/>
        <v>74</v>
      </c>
      <c r="K28" s="2">
        <f t="shared" si="4"/>
        <v>22.2</v>
      </c>
      <c r="L28" s="2">
        <v>20</v>
      </c>
      <c r="M28" s="2">
        <v>48</v>
      </c>
      <c r="N28" s="2">
        <f t="shared" si="5"/>
        <v>68</v>
      </c>
      <c r="O28" s="2">
        <f t="shared" si="6"/>
        <v>97.714285714285708</v>
      </c>
      <c r="P28" s="2">
        <f t="shared" si="7"/>
        <v>9.7714285714285722</v>
      </c>
      <c r="Q28" s="2">
        <v>73</v>
      </c>
      <c r="R28" s="2">
        <f t="shared" si="8"/>
        <v>84.888888888888886</v>
      </c>
      <c r="S28" s="2">
        <f t="shared" si="9"/>
        <v>33.955555555555556</v>
      </c>
      <c r="T28" s="2">
        <f t="shared" si="10"/>
        <v>81.889600949414046</v>
      </c>
    </row>
    <row r="29" spans="1:20" x14ac:dyDescent="0.25">
      <c r="A29" s="1" t="s">
        <v>21</v>
      </c>
      <c r="B29" s="2">
        <v>25</v>
      </c>
      <c r="C29" s="2">
        <v>20</v>
      </c>
      <c r="D29" s="2">
        <v>20</v>
      </c>
      <c r="E29" s="2">
        <v>26</v>
      </c>
      <c r="F29" s="2">
        <f t="shared" si="0"/>
        <v>91</v>
      </c>
      <c r="G29" s="2">
        <f t="shared" si="1"/>
        <v>88.037383177570092</v>
      </c>
      <c r="H29" s="2">
        <f t="shared" si="2"/>
        <v>17.607476635514018</v>
      </c>
      <c r="I29" s="2">
        <v>22</v>
      </c>
      <c r="J29" s="2">
        <f t="shared" si="3"/>
        <v>64</v>
      </c>
      <c r="K29" s="2">
        <f t="shared" si="4"/>
        <v>19.2</v>
      </c>
      <c r="L29" s="2">
        <v>20</v>
      </c>
      <c r="M29" s="2">
        <v>48</v>
      </c>
      <c r="N29" s="2">
        <f t="shared" si="5"/>
        <v>68</v>
      </c>
      <c r="O29" s="2">
        <f t="shared" si="6"/>
        <v>97.714285714285708</v>
      </c>
      <c r="P29" s="2">
        <f t="shared" si="7"/>
        <v>9.7714285714285722</v>
      </c>
      <c r="Q29" s="2">
        <v>61</v>
      </c>
      <c r="R29" s="2">
        <f t="shared" si="8"/>
        <v>74.222222222222229</v>
      </c>
      <c r="S29" s="2">
        <f t="shared" si="9"/>
        <v>29.688888888888894</v>
      </c>
      <c r="T29" s="2">
        <f t="shared" si="10"/>
        <v>76.267794095831491</v>
      </c>
    </row>
    <row r="30" spans="1:20" x14ac:dyDescent="0.25">
      <c r="A30" s="1" t="s">
        <v>22</v>
      </c>
      <c r="B30" s="2">
        <v>24</v>
      </c>
      <c r="C30" s="2">
        <v>20</v>
      </c>
      <c r="D30" s="2">
        <v>11</v>
      </c>
      <c r="E30" s="2">
        <v>25</v>
      </c>
      <c r="F30" s="2">
        <f t="shared" si="0"/>
        <v>80</v>
      </c>
      <c r="G30" s="2">
        <f t="shared" si="1"/>
        <v>79.813084112149539</v>
      </c>
      <c r="H30" s="2">
        <f t="shared" si="2"/>
        <v>15.962616822429908</v>
      </c>
      <c r="I30" s="2">
        <v>22</v>
      </c>
      <c r="J30" s="2">
        <f t="shared" si="3"/>
        <v>64</v>
      </c>
      <c r="K30" s="2">
        <f t="shared" si="4"/>
        <v>19.2</v>
      </c>
      <c r="L30" s="2">
        <v>20</v>
      </c>
      <c r="M30" s="2">
        <v>48</v>
      </c>
      <c r="N30" s="2">
        <f t="shared" si="5"/>
        <v>68</v>
      </c>
      <c r="O30" s="2">
        <f t="shared" si="6"/>
        <v>97.714285714285708</v>
      </c>
      <c r="P30" s="2">
        <f t="shared" si="7"/>
        <v>9.7714285714285722</v>
      </c>
      <c r="Q30" s="2">
        <v>63</v>
      </c>
      <c r="R30" s="2">
        <f t="shared" si="8"/>
        <v>76</v>
      </c>
      <c r="S30" s="2">
        <f t="shared" si="9"/>
        <v>30.400000000000002</v>
      </c>
      <c r="T30" s="2">
        <f t="shared" si="10"/>
        <v>75.334045393858489</v>
      </c>
    </row>
    <row r="31" spans="1:20" x14ac:dyDescent="0.25">
      <c r="A31" s="1" t="s">
        <v>23</v>
      </c>
      <c r="B31" s="2">
        <v>22</v>
      </c>
      <c r="C31" s="2">
        <v>20</v>
      </c>
      <c r="D31" s="2">
        <v>12</v>
      </c>
      <c r="E31" s="2">
        <v>26</v>
      </c>
      <c r="F31" s="2">
        <f t="shared" si="0"/>
        <v>80</v>
      </c>
      <c r="G31" s="2">
        <f t="shared" si="1"/>
        <v>79.813084112149539</v>
      </c>
      <c r="H31" s="2">
        <f t="shared" si="2"/>
        <v>15.962616822429908</v>
      </c>
      <c r="I31" s="2">
        <v>26</v>
      </c>
      <c r="J31" s="2">
        <f t="shared" si="3"/>
        <v>72</v>
      </c>
      <c r="K31" s="2">
        <f t="shared" si="4"/>
        <v>21.599999999999998</v>
      </c>
      <c r="L31" s="2">
        <v>20</v>
      </c>
      <c r="M31" s="2">
        <v>48</v>
      </c>
      <c r="N31" s="2">
        <f t="shared" si="5"/>
        <v>68</v>
      </c>
      <c r="O31" s="2">
        <f t="shared" si="6"/>
        <v>97.714285714285708</v>
      </c>
      <c r="P31" s="2">
        <f t="shared" si="7"/>
        <v>9.7714285714285722</v>
      </c>
      <c r="Q31" s="2">
        <v>61</v>
      </c>
      <c r="R31" s="2">
        <f t="shared" si="8"/>
        <v>74.222222222222229</v>
      </c>
      <c r="S31" s="2">
        <f t="shared" si="9"/>
        <v>29.688888888888894</v>
      </c>
      <c r="T31" s="2">
        <f t="shared" si="10"/>
        <v>77.022934282747372</v>
      </c>
    </row>
    <row r="32" spans="1:20" x14ac:dyDescent="0.25">
      <c r="A32" s="1" t="s">
        <v>24</v>
      </c>
      <c r="B32" s="2">
        <v>24</v>
      </c>
      <c r="C32" s="2">
        <v>20</v>
      </c>
      <c r="D32" s="2">
        <v>17</v>
      </c>
      <c r="E32" s="2">
        <v>28</v>
      </c>
      <c r="F32" s="2">
        <f t="shared" si="0"/>
        <v>89</v>
      </c>
      <c r="G32" s="2">
        <f t="shared" si="1"/>
        <v>86.54205607476635</v>
      </c>
      <c r="H32" s="2">
        <f t="shared" si="2"/>
        <v>17.308411214953271</v>
      </c>
      <c r="I32" s="2">
        <v>24</v>
      </c>
      <c r="J32" s="2">
        <f t="shared" si="3"/>
        <v>68</v>
      </c>
      <c r="K32" s="2">
        <f t="shared" si="4"/>
        <v>20.399999999999999</v>
      </c>
      <c r="L32" s="2">
        <v>20</v>
      </c>
      <c r="M32" s="2">
        <v>48</v>
      </c>
      <c r="N32" s="2">
        <f t="shared" si="5"/>
        <v>68</v>
      </c>
      <c r="O32" s="2">
        <f t="shared" si="6"/>
        <v>97.714285714285708</v>
      </c>
      <c r="P32" s="2">
        <f t="shared" si="7"/>
        <v>9.7714285714285722</v>
      </c>
      <c r="Q32" s="2">
        <v>53</v>
      </c>
      <c r="R32" s="2">
        <f t="shared" si="8"/>
        <v>67.111111111111114</v>
      </c>
      <c r="S32" s="2">
        <f t="shared" si="9"/>
        <v>26.844444444444449</v>
      </c>
      <c r="T32" s="2">
        <f t="shared" si="10"/>
        <v>74.324284230826294</v>
      </c>
    </row>
    <row r="33" spans="1:20" x14ac:dyDescent="0.25">
      <c r="A33" s="1" t="s">
        <v>25</v>
      </c>
      <c r="B33" s="2">
        <v>30</v>
      </c>
      <c r="C33" s="2">
        <v>20</v>
      </c>
      <c r="D33" s="2">
        <v>12</v>
      </c>
      <c r="E33" s="2">
        <v>26</v>
      </c>
      <c r="F33" s="2">
        <f t="shared" si="0"/>
        <v>88</v>
      </c>
      <c r="G33" s="2">
        <f t="shared" si="1"/>
        <v>85.794392523364479</v>
      </c>
      <c r="H33" s="2">
        <f t="shared" si="2"/>
        <v>17.158878504672895</v>
      </c>
      <c r="I33" s="2">
        <v>23</v>
      </c>
      <c r="J33" s="2">
        <f t="shared" si="3"/>
        <v>66</v>
      </c>
      <c r="K33" s="2">
        <f t="shared" si="4"/>
        <v>19.8</v>
      </c>
      <c r="L33" s="2">
        <v>20</v>
      </c>
      <c r="M33" s="2">
        <v>48</v>
      </c>
      <c r="N33" s="2">
        <f t="shared" si="5"/>
        <v>68</v>
      </c>
      <c r="O33" s="2">
        <f t="shared" si="6"/>
        <v>97.714285714285708</v>
      </c>
      <c r="P33" s="2">
        <f t="shared" si="7"/>
        <v>9.7714285714285722</v>
      </c>
      <c r="Q33" s="2">
        <v>52</v>
      </c>
      <c r="R33" s="2">
        <f t="shared" si="8"/>
        <v>66.222222222222214</v>
      </c>
      <c r="S33" s="2">
        <f t="shared" si="9"/>
        <v>26.488888888888887</v>
      </c>
      <c r="T33" s="2">
        <f t="shared" si="10"/>
        <v>73.219195964990348</v>
      </c>
    </row>
    <row r="34" spans="1:20" x14ac:dyDescent="0.25">
      <c r="A34" s="1" t="s">
        <v>26</v>
      </c>
      <c r="B34" s="2">
        <v>32</v>
      </c>
      <c r="C34" s="2">
        <v>20</v>
      </c>
      <c r="D34" s="2">
        <v>22</v>
      </c>
      <c r="E34" s="2">
        <v>30</v>
      </c>
      <c r="F34" s="2">
        <f t="shared" si="0"/>
        <v>104</v>
      </c>
      <c r="G34" s="2">
        <f t="shared" si="1"/>
        <v>97.757009345794387</v>
      </c>
      <c r="H34" s="2">
        <f t="shared" si="2"/>
        <v>19.55140186915888</v>
      </c>
      <c r="I34" s="2">
        <v>30</v>
      </c>
      <c r="J34" s="2">
        <f t="shared" si="3"/>
        <v>80</v>
      </c>
      <c r="K34" s="2">
        <f t="shared" si="4"/>
        <v>24</v>
      </c>
      <c r="L34" s="2">
        <v>20</v>
      </c>
      <c r="M34" s="2">
        <v>47</v>
      </c>
      <c r="N34" s="2">
        <f t="shared" si="5"/>
        <v>67</v>
      </c>
      <c r="O34" s="2">
        <f t="shared" si="6"/>
        <v>96.571428571428569</v>
      </c>
      <c r="P34" s="2">
        <f t="shared" si="7"/>
        <v>9.6571428571428584</v>
      </c>
      <c r="Q34" s="2">
        <v>80</v>
      </c>
      <c r="R34" s="2">
        <f t="shared" si="8"/>
        <v>91.111111111111114</v>
      </c>
      <c r="S34" s="2">
        <f t="shared" si="9"/>
        <v>36.44444444444445</v>
      </c>
      <c r="T34" s="2">
        <f t="shared" si="10"/>
        <v>89.652989170746196</v>
      </c>
    </row>
    <row r="35" spans="1:20" x14ac:dyDescent="0.25">
      <c r="A35" s="1" t="s">
        <v>27</v>
      </c>
      <c r="B35" s="2">
        <v>30</v>
      </c>
      <c r="C35" s="2">
        <v>20</v>
      </c>
      <c r="D35" s="2">
        <v>22</v>
      </c>
      <c r="E35" s="2">
        <v>26</v>
      </c>
      <c r="F35" s="2">
        <f t="shared" si="0"/>
        <v>98</v>
      </c>
      <c r="G35" s="2">
        <f t="shared" si="1"/>
        <v>93.271028037383175</v>
      </c>
      <c r="H35" s="2">
        <f t="shared" si="2"/>
        <v>18.654205607476637</v>
      </c>
      <c r="I35" s="2">
        <v>22</v>
      </c>
      <c r="J35" s="2">
        <f t="shared" si="3"/>
        <v>64</v>
      </c>
      <c r="K35" s="2">
        <f t="shared" si="4"/>
        <v>19.2</v>
      </c>
      <c r="L35" s="2">
        <v>20</v>
      </c>
      <c r="M35" s="2">
        <v>47</v>
      </c>
      <c r="N35" s="2">
        <f t="shared" si="5"/>
        <v>67</v>
      </c>
      <c r="O35" s="2">
        <f t="shared" si="6"/>
        <v>96.571428571428569</v>
      </c>
      <c r="P35" s="2">
        <f t="shared" si="7"/>
        <v>9.6571428571428584</v>
      </c>
      <c r="Q35" s="2">
        <v>65</v>
      </c>
      <c r="R35" s="2">
        <f t="shared" si="8"/>
        <v>77.777777777777771</v>
      </c>
      <c r="S35" s="2">
        <f t="shared" si="9"/>
        <v>31.111111111111111</v>
      </c>
      <c r="T35" s="2">
        <f t="shared" si="10"/>
        <v>78.622459575730602</v>
      </c>
    </row>
    <row r="36" spans="1:20" x14ac:dyDescent="0.25">
      <c r="A36" s="1" t="s">
        <v>28</v>
      </c>
      <c r="B36" s="2">
        <v>24</v>
      </c>
      <c r="C36" s="2">
        <v>20</v>
      </c>
      <c r="D36" s="2">
        <v>22</v>
      </c>
      <c r="E36" s="2">
        <v>30</v>
      </c>
      <c r="F36" s="2">
        <f t="shared" si="0"/>
        <v>96</v>
      </c>
      <c r="G36" s="2">
        <f t="shared" si="1"/>
        <v>91.775700934579433</v>
      </c>
      <c r="H36" s="2">
        <f t="shared" si="2"/>
        <v>18.355140186915886</v>
      </c>
      <c r="I36" s="2">
        <v>17</v>
      </c>
      <c r="J36" s="2">
        <f t="shared" si="3"/>
        <v>54</v>
      </c>
      <c r="K36" s="2">
        <f t="shared" si="4"/>
        <v>16.2</v>
      </c>
      <c r="L36" s="2">
        <v>20</v>
      </c>
      <c r="M36" s="2">
        <v>47</v>
      </c>
      <c r="N36" s="2">
        <f t="shared" si="5"/>
        <v>67</v>
      </c>
      <c r="O36" s="2">
        <f t="shared" si="6"/>
        <v>96.571428571428569</v>
      </c>
      <c r="P36" s="2">
        <f t="shared" si="7"/>
        <v>9.6571428571428584</v>
      </c>
      <c r="Q36" s="2">
        <v>48</v>
      </c>
      <c r="R36" s="2">
        <f t="shared" si="8"/>
        <v>62.666666666666664</v>
      </c>
      <c r="S36" s="2">
        <f t="shared" si="9"/>
        <v>25.066666666666666</v>
      </c>
      <c r="T36" s="2">
        <f t="shared" si="10"/>
        <v>69.278949710725414</v>
      </c>
    </row>
    <row r="37" spans="1:20" x14ac:dyDescent="0.25">
      <c r="A37" s="1" t="s">
        <v>29</v>
      </c>
      <c r="B37" s="2">
        <v>28</v>
      </c>
      <c r="C37" s="2">
        <v>20</v>
      </c>
      <c r="D37" s="2">
        <v>15</v>
      </c>
      <c r="E37" s="2">
        <v>30</v>
      </c>
      <c r="F37" s="2">
        <f t="shared" si="0"/>
        <v>93</v>
      </c>
      <c r="G37" s="2">
        <f t="shared" si="1"/>
        <v>89.532710280373834</v>
      </c>
      <c r="H37" s="2">
        <f t="shared" si="2"/>
        <v>17.906542056074766</v>
      </c>
      <c r="I37" s="2">
        <v>24</v>
      </c>
      <c r="J37" s="2">
        <f t="shared" si="3"/>
        <v>68</v>
      </c>
      <c r="K37" s="2">
        <f t="shared" si="4"/>
        <v>20.399999999999999</v>
      </c>
      <c r="L37" s="2">
        <v>20</v>
      </c>
      <c r="M37" s="2">
        <v>47</v>
      </c>
      <c r="N37" s="2">
        <f t="shared" si="5"/>
        <v>67</v>
      </c>
      <c r="O37" s="2">
        <f t="shared" si="6"/>
        <v>96.571428571428569</v>
      </c>
      <c r="P37" s="2">
        <f t="shared" si="7"/>
        <v>9.6571428571428584</v>
      </c>
      <c r="Q37" s="2">
        <v>57</v>
      </c>
      <c r="R37" s="2">
        <f t="shared" si="8"/>
        <v>70.666666666666657</v>
      </c>
      <c r="S37" s="2">
        <f t="shared" si="9"/>
        <v>28.266666666666666</v>
      </c>
      <c r="T37" s="2">
        <f t="shared" si="10"/>
        <v>76.230351579884285</v>
      </c>
    </row>
    <row r="38" spans="1:20" x14ac:dyDescent="0.25">
      <c r="A38" s="1" t="s">
        <v>30</v>
      </c>
      <c r="B38" s="2">
        <v>32</v>
      </c>
      <c r="C38" s="2">
        <v>20</v>
      </c>
      <c r="D38" s="2">
        <v>16</v>
      </c>
      <c r="E38" s="2">
        <v>30</v>
      </c>
      <c r="F38" s="2">
        <f t="shared" si="0"/>
        <v>98</v>
      </c>
      <c r="G38" s="2">
        <f t="shared" si="1"/>
        <v>93.271028037383175</v>
      </c>
      <c r="H38" s="2">
        <f t="shared" si="2"/>
        <v>18.654205607476637</v>
      </c>
      <c r="I38" s="2">
        <v>25</v>
      </c>
      <c r="J38" s="2">
        <f t="shared" si="3"/>
        <v>70</v>
      </c>
      <c r="K38" s="2">
        <f t="shared" si="4"/>
        <v>21</v>
      </c>
      <c r="L38" s="2">
        <v>20</v>
      </c>
      <c r="M38" s="2">
        <v>49</v>
      </c>
      <c r="N38" s="2">
        <f t="shared" si="5"/>
        <v>69</v>
      </c>
      <c r="O38" s="2">
        <f t="shared" si="6"/>
        <v>98.857142857142861</v>
      </c>
      <c r="P38" s="2">
        <f t="shared" si="7"/>
        <v>9.8857142857142861</v>
      </c>
      <c r="Q38" s="2">
        <v>67</v>
      </c>
      <c r="R38" s="2">
        <f t="shared" si="8"/>
        <v>79.555555555555557</v>
      </c>
      <c r="S38" s="2">
        <f t="shared" si="9"/>
        <v>31.822222222222223</v>
      </c>
      <c r="T38" s="2">
        <f t="shared" si="10"/>
        <v>81.36214211541315</v>
      </c>
    </row>
    <row r="39" spans="1:20" x14ac:dyDescent="0.25">
      <c r="A39" s="1" t="s">
        <v>31</v>
      </c>
      <c r="B39" s="2">
        <v>23</v>
      </c>
      <c r="C39" s="2">
        <v>20</v>
      </c>
      <c r="D39" s="2">
        <v>13</v>
      </c>
      <c r="E39" s="2">
        <v>30</v>
      </c>
      <c r="F39" s="2">
        <f t="shared" si="0"/>
        <v>86</v>
      </c>
      <c r="G39" s="2">
        <f t="shared" si="1"/>
        <v>84.299065420560751</v>
      </c>
      <c r="H39" s="2">
        <f t="shared" si="2"/>
        <v>16.859813084112151</v>
      </c>
      <c r="I39" s="2">
        <v>19</v>
      </c>
      <c r="J39" s="2">
        <f t="shared" si="3"/>
        <v>58</v>
      </c>
      <c r="K39" s="2">
        <f t="shared" si="4"/>
        <v>17.399999999999999</v>
      </c>
      <c r="L39" s="2">
        <v>20</v>
      </c>
      <c r="M39" s="2">
        <v>49</v>
      </c>
      <c r="N39" s="2">
        <f t="shared" si="5"/>
        <v>69</v>
      </c>
      <c r="O39" s="2">
        <f t="shared" si="6"/>
        <v>98.857142857142861</v>
      </c>
      <c r="P39" s="2">
        <f t="shared" si="7"/>
        <v>9.8857142857142861</v>
      </c>
      <c r="Q39" s="2">
        <v>59</v>
      </c>
      <c r="R39" s="2">
        <f t="shared" si="8"/>
        <v>72.444444444444443</v>
      </c>
      <c r="S39" s="2">
        <f t="shared" si="9"/>
        <v>28.977777777777778</v>
      </c>
      <c r="T39" s="2">
        <f t="shared" si="10"/>
        <v>73.123305147604214</v>
      </c>
    </row>
    <row r="40" spans="1:20" x14ac:dyDescent="0.25">
      <c r="A40" s="1" t="s">
        <v>32</v>
      </c>
      <c r="B40" s="2"/>
      <c r="C40" s="2">
        <v>20</v>
      </c>
      <c r="D40" s="2"/>
      <c r="E40" s="2"/>
      <c r="F40" s="2">
        <f t="shared" si="0"/>
        <v>20</v>
      </c>
      <c r="G40" s="2">
        <f t="shared" si="1"/>
        <v>34.953271028037385</v>
      </c>
      <c r="H40" s="2">
        <f t="shared" si="2"/>
        <v>6.990654205607477</v>
      </c>
      <c r="I40" s="2"/>
      <c r="J40" s="2">
        <f t="shared" si="3"/>
        <v>20</v>
      </c>
      <c r="K40" s="2">
        <f t="shared" si="4"/>
        <v>6</v>
      </c>
      <c r="L40" s="2">
        <v>20</v>
      </c>
      <c r="M40" s="2">
        <v>47</v>
      </c>
      <c r="N40" s="2">
        <f t="shared" si="5"/>
        <v>67</v>
      </c>
      <c r="O40" s="2">
        <f t="shared" si="6"/>
        <v>96.571428571428569</v>
      </c>
      <c r="P40" s="2">
        <f t="shared" si="7"/>
        <v>9.6571428571428584</v>
      </c>
      <c r="Q40" s="2"/>
      <c r="R40" s="2">
        <f t="shared" si="8"/>
        <v>20</v>
      </c>
      <c r="S40" s="2">
        <f t="shared" si="9"/>
        <v>8</v>
      </c>
      <c r="T40" s="2">
        <f t="shared" si="10"/>
        <v>30.647797062750335</v>
      </c>
    </row>
    <row r="41" spans="1:20" x14ac:dyDescent="0.25">
      <c r="A41" s="1" t="s">
        <v>33</v>
      </c>
      <c r="B41" s="2">
        <v>26</v>
      </c>
      <c r="C41" s="2">
        <v>20</v>
      </c>
      <c r="D41" s="2">
        <v>18</v>
      </c>
      <c r="E41" s="2">
        <v>28</v>
      </c>
      <c r="F41" s="2">
        <f t="shared" si="0"/>
        <v>92</v>
      </c>
      <c r="G41" s="2">
        <f t="shared" si="1"/>
        <v>88.785046728971963</v>
      </c>
      <c r="H41" s="2">
        <f t="shared" si="2"/>
        <v>17.757009345794394</v>
      </c>
      <c r="I41" s="2">
        <v>19</v>
      </c>
      <c r="J41" s="2">
        <f t="shared" si="3"/>
        <v>58</v>
      </c>
      <c r="K41" s="2">
        <f t="shared" si="4"/>
        <v>17.399999999999999</v>
      </c>
      <c r="L41" s="2">
        <v>20</v>
      </c>
      <c r="M41" s="2">
        <v>49</v>
      </c>
      <c r="N41" s="2">
        <f t="shared" si="5"/>
        <v>69</v>
      </c>
      <c r="O41" s="2">
        <f t="shared" si="6"/>
        <v>98.857142857142861</v>
      </c>
      <c r="P41" s="2">
        <f t="shared" si="7"/>
        <v>9.8857142857142861</v>
      </c>
      <c r="Q41" s="2">
        <v>53</v>
      </c>
      <c r="R41" s="2">
        <f t="shared" si="8"/>
        <v>67.111111111111114</v>
      </c>
      <c r="S41" s="2">
        <f t="shared" si="9"/>
        <v>26.844444444444449</v>
      </c>
      <c r="T41" s="2">
        <f t="shared" si="10"/>
        <v>71.887168075953127</v>
      </c>
    </row>
    <row r="42" spans="1:20" x14ac:dyDescent="0.25">
      <c r="A42" s="1" t="s">
        <v>34</v>
      </c>
      <c r="B42" s="2">
        <v>31</v>
      </c>
      <c r="C42" s="2">
        <v>20</v>
      </c>
      <c r="D42" s="2">
        <v>20</v>
      </c>
      <c r="E42" s="2">
        <v>26</v>
      </c>
      <c r="F42" s="2">
        <f t="shared" si="0"/>
        <v>97</v>
      </c>
      <c r="G42" s="2">
        <f t="shared" si="1"/>
        <v>92.523364485981304</v>
      </c>
      <c r="H42" s="2">
        <f t="shared" si="2"/>
        <v>18.504672897196262</v>
      </c>
      <c r="I42" s="2">
        <v>32</v>
      </c>
      <c r="J42" s="2">
        <f t="shared" si="3"/>
        <v>84</v>
      </c>
      <c r="K42" s="2">
        <f t="shared" si="4"/>
        <v>25.2</v>
      </c>
      <c r="L42" s="2">
        <v>20</v>
      </c>
      <c r="M42" s="2">
        <v>49</v>
      </c>
      <c r="N42" s="2">
        <f t="shared" si="5"/>
        <v>69</v>
      </c>
      <c r="O42" s="2">
        <f t="shared" si="6"/>
        <v>98.857142857142861</v>
      </c>
      <c r="P42" s="2">
        <f t="shared" si="7"/>
        <v>9.8857142857142861</v>
      </c>
      <c r="Q42" s="2">
        <v>78</v>
      </c>
      <c r="R42" s="2">
        <f t="shared" si="8"/>
        <v>89.333333333333343</v>
      </c>
      <c r="S42" s="2">
        <f t="shared" si="9"/>
        <v>35.733333333333341</v>
      </c>
      <c r="T42" s="2">
        <f t="shared" si="10"/>
        <v>89.323720516243895</v>
      </c>
    </row>
    <row r="43" spans="1:20" x14ac:dyDescent="0.25">
      <c r="A43" s="1" t="s">
        <v>35</v>
      </c>
      <c r="B43" s="2">
        <v>28</v>
      </c>
      <c r="C43" s="2">
        <v>20</v>
      </c>
      <c r="D43" s="2">
        <v>21</v>
      </c>
      <c r="E43" s="2">
        <v>28</v>
      </c>
      <c r="F43" s="2">
        <f t="shared" si="0"/>
        <v>97</v>
      </c>
      <c r="G43" s="2">
        <f t="shared" si="1"/>
        <v>92.523364485981304</v>
      </c>
      <c r="H43" s="2">
        <f t="shared" si="2"/>
        <v>18.504672897196262</v>
      </c>
      <c r="I43" s="2">
        <v>30</v>
      </c>
      <c r="J43" s="2">
        <f t="shared" si="3"/>
        <v>80</v>
      </c>
      <c r="K43" s="2">
        <f t="shared" si="4"/>
        <v>24</v>
      </c>
      <c r="L43" s="2">
        <v>20</v>
      </c>
      <c r="M43" s="2">
        <v>49</v>
      </c>
      <c r="N43" s="2">
        <f t="shared" si="5"/>
        <v>69</v>
      </c>
      <c r="O43" s="2">
        <f t="shared" si="6"/>
        <v>98.857142857142861</v>
      </c>
      <c r="P43" s="2">
        <f t="shared" si="7"/>
        <v>9.8857142857142861</v>
      </c>
      <c r="Q43" s="2">
        <v>73</v>
      </c>
      <c r="R43" s="2">
        <f t="shared" si="8"/>
        <v>84.888888888888886</v>
      </c>
      <c r="S43" s="2">
        <f t="shared" si="9"/>
        <v>33.955555555555556</v>
      </c>
      <c r="T43" s="2">
        <f t="shared" si="10"/>
        <v>86.345942738466107</v>
      </c>
    </row>
    <row r="44" spans="1:20" x14ac:dyDescent="0.25">
      <c r="A44" s="1" t="s">
        <v>36</v>
      </c>
      <c r="B44" s="2">
        <v>29</v>
      </c>
      <c r="C44" s="2">
        <v>20</v>
      </c>
      <c r="D44" s="2">
        <v>22</v>
      </c>
      <c r="E44" s="2">
        <v>27</v>
      </c>
      <c r="F44" s="2">
        <f t="shared" si="0"/>
        <v>98</v>
      </c>
      <c r="G44" s="2">
        <f t="shared" si="1"/>
        <v>93.271028037383175</v>
      </c>
      <c r="H44" s="2">
        <f t="shared" si="2"/>
        <v>18.654205607476637</v>
      </c>
      <c r="I44" s="2">
        <v>33</v>
      </c>
      <c r="J44" s="2">
        <f t="shared" si="3"/>
        <v>86</v>
      </c>
      <c r="K44" s="2">
        <f t="shared" si="4"/>
        <v>25.8</v>
      </c>
      <c r="L44" s="2">
        <v>20</v>
      </c>
      <c r="M44" s="2">
        <v>47</v>
      </c>
      <c r="N44" s="2">
        <f t="shared" si="5"/>
        <v>67</v>
      </c>
      <c r="O44" s="2">
        <f t="shared" si="6"/>
        <v>96.571428571428569</v>
      </c>
      <c r="P44" s="2">
        <f t="shared" si="7"/>
        <v>9.6571428571428584</v>
      </c>
      <c r="Q44" s="2">
        <v>84</v>
      </c>
      <c r="R44" s="2">
        <f t="shared" si="8"/>
        <v>94.666666666666671</v>
      </c>
      <c r="S44" s="2">
        <f t="shared" si="9"/>
        <v>37.866666666666667</v>
      </c>
      <c r="T44" s="2">
        <f t="shared" si="10"/>
        <v>91.978015131286156</v>
      </c>
    </row>
    <row r="45" spans="1:20" x14ac:dyDescent="0.25">
      <c r="A45" s="1" t="s">
        <v>37</v>
      </c>
      <c r="B45" s="2">
        <v>19</v>
      </c>
      <c r="C45" s="2">
        <v>20</v>
      </c>
      <c r="D45" s="2">
        <v>17</v>
      </c>
      <c r="E45" s="2">
        <v>21</v>
      </c>
      <c r="F45" s="2">
        <f t="shared" si="0"/>
        <v>77</v>
      </c>
      <c r="G45" s="2">
        <f t="shared" si="1"/>
        <v>77.570093457943926</v>
      </c>
      <c r="H45" s="2">
        <f t="shared" si="2"/>
        <v>15.514018691588786</v>
      </c>
      <c r="I45" s="2">
        <v>24</v>
      </c>
      <c r="J45" s="2">
        <f t="shared" si="3"/>
        <v>68</v>
      </c>
      <c r="K45" s="2">
        <f t="shared" si="4"/>
        <v>20.399999999999999</v>
      </c>
      <c r="L45" s="2">
        <v>20</v>
      </c>
      <c r="M45" s="2">
        <v>48</v>
      </c>
      <c r="N45" s="2">
        <f t="shared" si="5"/>
        <v>68</v>
      </c>
      <c r="O45" s="2">
        <f t="shared" si="6"/>
        <v>97.714285714285708</v>
      </c>
      <c r="P45" s="2">
        <f t="shared" si="7"/>
        <v>9.7714285714285722</v>
      </c>
      <c r="Q45" s="2">
        <v>57</v>
      </c>
      <c r="R45" s="2">
        <f t="shared" si="8"/>
        <v>70.666666666666657</v>
      </c>
      <c r="S45" s="2">
        <f t="shared" si="9"/>
        <v>28.266666666666666</v>
      </c>
      <c r="T45" s="2">
        <f t="shared" si="10"/>
        <v>73.952113929684032</v>
      </c>
    </row>
  </sheetData>
  <sortState ref="A4:A44">
    <sortCondition ref="A4"/>
  </sortState>
  <mergeCells count="3">
    <mergeCell ref="B2:J2"/>
    <mergeCell ref="L2:N2"/>
    <mergeCell ref="A1:T1"/>
  </mergeCells>
  <pageMargins left="0.25" right="0.25" top="0.75" bottom="0.75" header="0.3" footer="0.3"/>
  <pageSetup paperSize="5" orientation="landscape" horizontalDpi="4294967293" r:id="rId1"/>
  <headerFooter>
    <oddHeader>&amp;CPHILOSOPHY OF ADVENTIST EDUCATION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Ahnn-MHS</dc:creator>
  <cp:lastModifiedBy>Pastor James-MSH</cp:lastModifiedBy>
  <cp:lastPrinted>2011-10-09T16:23:31Z</cp:lastPrinted>
  <dcterms:created xsi:type="dcterms:W3CDTF">2011-09-02T00:26:26Z</dcterms:created>
  <dcterms:modified xsi:type="dcterms:W3CDTF">2011-10-10T20:29:40Z</dcterms:modified>
</cp:coreProperties>
</file>